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Расходы!$A$1:$D$24</definedName>
  </definedNames>
  <calcPr calcId="145621"/>
</workbook>
</file>

<file path=xl/calcChain.xml><?xml version="1.0" encoding="utf-8"?>
<calcChain xmlns="http://schemas.openxmlformats.org/spreadsheetml/2006/main">
  <c r="D21" i="2" l="1"/>
  <c r="C21" i="2"/>
  <c r="D15" i="2"/>
  <c r="C15" i="2"/>
  <c r="D13" i="2"/>
  <c r="D18" i="2"/>
  <c r="D5" i="2"/>
  <c r="D11" i="2"/>
  <c r="C5" i="2"/>
  <c r="C13" i="2"/>
  <c r="C18" i="2"/>
  <c r="C7" i="1"/>
  <c r="D7" i="1"/>
  <c r="D4" i="2" l="1"/>
  <c r="H5" i="3" s="1"/>
  <c r="C11" i="2"/>
  <c r="C4" i="2" l="1"/>
  <c r="G5" i="3" s="1"/>
</calcChain>
</file>

<file path=xl/sharedStrings.xml><?xml version="1.0" encoding="utf-8"?>
<sst xmlns="http://schemas.openxmlformats.org/spreadsheetml/2006/main" count="95" uniqueCount="77">
  <si>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</si>
  <si>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</si>
  <si>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</si>
  <si>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</si>
  <si>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</si>
  <si>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</si>
  <si>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</si>
  <si>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</si>
  <si>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</si>
  <si>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</si>
  <si>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</si>
  <si>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</si>
  <si>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</si>
  <si>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</si>
  <si>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</si>
  <si>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</si>
  <si>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</si>
  <si>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</si>
  <si>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</si>
  <si>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</si>
  <si>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</si>
  <si>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</si>
  <si>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</si>
  <si>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</si>
  <si>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</si>
  <si>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</si>
  <si>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</si>
  <si>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</si>
  <si>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</si>
  <si>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</si>
  <si>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</si>
  <si>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</si>
  <si>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</si>
  <si>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</si>
  <si>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</si>
  <si>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</si>
  <si>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</si>
  <si>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</si>
  <si>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</si>
  <si>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</si>
  <si>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</si>
  <si>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</si>
  <si>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</si>
  <si>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</si>
  <si>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</si>
  <si>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Обеспечение проведения выборов и референдумов</t>
  </si>
  <si>
    <t>000 0107 0000000 000 000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</si>
  <si>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</si>
  <si>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</si>
  <si>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</si>
  <si>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</si>
  <si>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</si>
  <si>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</si>
  <si>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</si>
  <si>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</si>
  <si>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пожарной безопасности</t>
  </si>
  <si>
    <t>000 0310 0000000 000 000</t>
  </si>
  <si>
    <t>Приложение № 1</t>
  </si>
  <si>
    <t>Единица измерения: 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</si>
  <si>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</si>
  <si>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</si>
  <si>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</si>
  <si>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</si>
  <si>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</si>
  <si>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</si>
  <si>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</si>
  <si>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</si>
  <si>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</si>
  <si>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</si>
  <si>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</si>
  <si>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</si>
  <si>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000 0412 0000000 000 000</t>
  </si>
  <si>
    <t>Культура</t>
  </si>
  <si>
    <t>000 0801 0000000 000 000</t>
  </si>
  <si>
    <t xml:space="preserve">КУЛЬТУРА </t>
  </si>
  <si>
    <t>000 0800 0000000 000 000</t>
  </si>
  <si>
    <t>Отчет об исполнении бюджета МКУ Исполнительный комитет  Мортовского сельского поселения Елабужского муниципального района Республики Татарстан    на 1 апреля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</si>
</sst>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3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 applyAlignment="1">
      <alignment horizontal="center"/>
    </xf>
    <xf numFmtId="49" fontId="19" fillId="0" borderId="10" xfId="0" applyNumberFormat="1" applyFont="1" applyFill="1" applyBorder="1" applyAlignment="1"/>
    <xf numFmtId="4" fontId="19" fillId="0" borderId="36" xfId="0" applyNumberFormat="1" applyFont="1" applyBorder="1" applyAlignment="1" applyProtection="1">
      <alignment horizontal="right" vertical="center" wrapText="1"/>
    </xf>
    <xf numFmtId="4" fontId="19" fillId="0" borderId="34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0" fontId="19" fillId="24" borderId="37" xfId="0" applyNumberFormat="1" applyFont="1" applyFill="1" applyBorder="1" applyAlignment="1">
      <alignment horizontal="left" vertical="center" wrapText="1" indent="1" shrinkToFit="1"/>
    </xf>
    <xf numFmtId="49" fontId="19" fillId="24" borderId="13" xfId="0" applyNumberFormat="1" applyFont="1" applyFill="1" applyBorder="1" applyAlignment="1">
      <alignment horizontal="center" vertical="center" wrapText="1" shrinkToFit="1"/>
    </xf>
    <xf numFmtId="0" fontId="19" fillId="24" borderId="38" xfId="0" applyNumberFormat="1" applyFont="1" applyFill="1" applyBorder="1" applyAlignment="1">
      <alignment horizontal="left" vertical="center" wrapText="1" indent="1" shrinkToFit="1"/>
    </xf>
    <xf numFmtId="49" fontId="19" fillId="24" borderId="32" xfId="0" applyNumberFormat="1" applyFont="1" applyFill="1" applyBorder="1" applyAlignment="1">
      <alignment horizontal="center" vertical="center" wrapText="1" shrinkToFit="1"/>
    </xf>
    <xf numFmtId="4" fontId="19" fillId="0" borderId="52" xfId="0" applyNumberFormat="1" applyFont="1" applyBorder="1" applyAlignment="1" applyProtection="1">
      <alignment horizontal="right" vertical="center" wrapText="1"/>
    </xf>
    <xf numFmtId="4" fontId="19" fillId="0" borderId="53" xfId="0" applyNumberFormat="1" applyFont="1" applyBorder="1" applyAlignment="1" applyProtection="1">
      <alignment horizontal="right" vertical="center" wrapText="1"/>
    </xf>
    <xf numFmtId="0" fontId="19" fillId="24" borderId="39" xfId="0" applyNumberFormat="1" applyFont="1" applyFill="1" applyBorder="1" applyAlignment="1">
      <alignment horizontal="left" vertical="center" wrapText="1" indent="1" shrinkToFit="1"/>
    </xf>
    <xf numFmtId="49" fontId="19" fillId="24" borderId="40" xfId="0" applyNumberFormat="1" applyFont="1" applyFill="1" applyBorder="1" applyAlignment="1">
      <alignment horizontal="center" vertical="center" wrapText="1" shrinkToFit="1"/>
    </xf>
    <xf numFmtId="4" fontId="19" fillId="0" borderId="11" xfId="0" applyNumberFormat="1" applyFont="1" applyBorder="1" applyAlignment="1" applyProtection="1">
      <alignment horizontal="right" vertical="center" wrapText="1"/>
    </xf>
    <xf numFmtId="4" fontId="19" fillId="0" borderId="12" xfId="0" applyNumberFormat="1" applyFont="1" applyBorder="1" applyAlignment="1" applyProtection="1">
      <alignment horizontal="right" vertical="center" wrapText="1"/>
    </xf>
    <xf numFmtId="49" fontId="19" fillId="24" borderId="0" xfId="0" applyNumberFormat="1" applyFont="1" applyFill="1"/>
    <xf numFmtId="49" fontId="20" fillId="24" borderId="41" xfId="0" applyNumberFormat="1" applyFont="1" applyFill="1" applyBorder="1" applyAlignment="1">
      <alignment horizontal="center" vertical="center" wrapText="1"/>
    </xf>
    <xf numFmtId="49" fontId="20" fillId="24" borderId="14" xfId="0" applyNumberFormat="1" applyFont="1" applyFill="1" applyBorder="1" applyAlignment="1">
      <alignment horizontal="center" vertical="center" wrapText="1"/>
    </xf>
    <xf numFmtId="49" fontId="20" fillId="24" borderId="15" xfId="0" applyNumberFormat="1" applyFont="1" applyFill="1" applyBorder="1" applyAlignment="1">
      <alignment horizontal="center" vertical="center" wrapText="1"/>
    </xf>
    <xf numFmtId="49" fontId="20" fillId="24" borderId="21" xfId="0" applyNumberFormat="1" applyFont="1" applyFill="1" applyBorder="1" applyAlignment="1">
      <alignment horizontal="left" vertical="center"/>
    </xf>
    <xf numFmtId="49" fontId="20" fillId="24" borderId="22" xfId="0" applyNumberFormat="1" applyFont="1" applyFill="1" applyBorder="1" applyAlignment="1">
      <alignment horizontal="center"/>
    </xf>
    <xf numFmtId="4" fontId="20" fillId="24" borderId="24" xfId="0" applyNumberFormat="1" applyFont="1" applyFill="1" applyBorder="1" applyAlignment="1">
      <alignment horizontal="right"/>
    </xf>
    <xf numFmtId="4" fontId="20" fillId="24" borderId="26" xfId="0" applyNumberFormat="1" applyFont="1" applyFill="1" applyBorder="1" applyAlignment="1">
      <alignment horizontal="right"/>
    </xf>
    <xf numFmtId="0" fontId="20" fillId="24" borderId="17" xfId="0" applyNumberFormat="1" applyFont="1" applyFill="1" applyBorder="1" applyAlignment="1">
      <alignment horizontal="left" vertical="center" wrapText="1" shrinkToFit="1"/>
    </xf>
    <xf numFmtId="49" fontId="20" fillId="24" borderId="18" xfId="0" applyNumberFormat="1" applyFont="1" applyFill="1" applyBorder="1" applyAlignment="1">
      <alignment horizontal="center" wrapText="1" shrinkToFit="1"/>
    </xf>
    <xf numFmtId="4" fontId="20" fillId="24" borderId="25" xfId="0" applyNumberFormat="1" applyFont="1" applyFill="1" applyBorder="1" applyAlignment="1">
      <alignment vertical="center" wrapText="1" shrinkToFit="1"/>
    </xf>
    <xf numFmtId="4" fontId="20" fillId="24" borderId="19" xfId="0" applyNumberFormat="1" applyFont="1" applyFill="1" applyBorder="1" applyAlignment="1">
      <alignment vertical="center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39" xfId="0" applyNumberFormat="1" applyFont="1" applyFill="1" applyBorder="1" applyAlignment="1">
      <alignment horizontal="left" vertical="center" wrapText="1" shrinkToFit="1"/>
    </xf>
    <xf numFmtId="49" fontId="19" fillId="24" borderId="11" xfId="0" applyNumberFormat="1" applyFont="1" applyFill="1" applyBorder="1" applyAlignment="1">
      <alignment horizontal="center" wrapText="1" shrinkToFit="1"/>
    </xf>
    <xf numFmtId="0" fontId="19" fillId="24" borderId="37" xfId="0" applyNumberFormat="1" applyFont="1" applyFill="1" applyBorder="1" applyAlignment="1">
      <alignment horizontal="left" vertical="center" wrapText="1" shrinkToFit="1"/>
    </xf>
    <xf numFmtId="49" fontId="19" fillId="24" borderId="13" xfId="0" applyNumberFormat="1" applyFont="1" applyFill="1" applyBorder="1" applyAlignment="1">
      <alignment horizontal="center" wrapText="1" shrinkToFit="1"/>
    </xf>
    <xf numFmtId="4" fontId="19" fillId="0" borderId="36" xfId="0" applyNumberFormat="1" applyFont="1" applyBorder="1" applyAlignment="1" applyProtection="1">
      <alignment vertical="center" wrapText="1"/>
    </xf>
    <xf numFmtId="4" fontId="19" fillId="0" borderId="34" xfId="0" applyNumberFormat="1" applyFont="1" applyBorder="1" applyAlignment="1" applyProtection="1">
      <alignment vertical="center" wrapText="1"/>
    </xf>
    <xf numFmtId="0" fontId="19" fillId="24" borderId="38" xfId="0" applyNumberFormat="1" applyFont="1" applyFill="1" applyBorder="1" applyAlignment="1">
      <alignment horizontal="left" vertical="center" wrapText="1" shrinkToFit="1"/>
    </xf>
    <xf numFmtId="49" fontId="19" fillId="24" borderId="32" xfId="0" applyNumberFormat="1" applyFont="1" applyFill="1" applyBorder="1" applyAlignment="1">
      <alignment horizontal="center" wrapText="1" shrinkToFit="1"/>
    </xf>
    <xf numFmtId="0" fontId="20" fillId="24" borderId="41" xfId="0" applyNumberFormat="1" applyFont="1" applyFill="1" applyBorder="1" applyAlignment="1">
      <alignment horizontal="left" vertical="center" wrapText="1" shrinkToFit="1"/>
    </xf>
    <xf numFmtId="4" fontId="20" fillId="24" borderId="18" xfId="0" applyNumberFormat="1" applyFont="1" applyFill="1" applyBorder="1" applyAlignment="1">
      <alignment vertical="center" wrapText="1" shrinkToFit="1"/>
    </xf>
    <xf numFmtId="49" fontId="19" fillId="24" borderId="27" xfId="0" applyNumberFormat="1" applyFont="1" applyFill="1" applyBorder="1" applyAlignment="1">
      <alignment horizontal="center" wrapText="1" shrinkToFit="1"/>
    </xf>
    <xf numFmtId="49" fontId="20" fillId="0" borderId="41" xfId="0" applyNumberFormat="1" applyFont="1" applyBorder="1" applyAlignment="1" applyProtection="1">
      <alignment horizontal="left" vertical="center" wrapText="1"/>
    </xf>
    <xf numFmtId="49" fontId="19" fillId="24" borderId="49" xfId="0" applyNumberFormat="1" applyFont="1" applyFill="1" applyBorder="1" applyAlignment="1" applyProtection="1">
      <alignment horizontal="left" vertical="center" wrapText="1"/>
    </xf>
    <xf numFmtId="4" fontId="19" fillId="0" borderId="48" xfId="0" applyNumberFormat="1" applyFont="1" applyBorder="1" applyAlignment="1" applyProtection="1">
      <alignment vertical="center" wrapText="1"/>
    </xf>
    <xf numFmtId="4" fontId="19" fillId="0" borderId="35" xfId="0" applyNumberFormat="1" applyFont="1" applyBorder="1" applyAlignment="1" applyProtection="1">
      <alignment vertical="center" wrapText="1"/>
    </xf>
    <xf numFmtId="49" fontId="19" fillId="24" borderId="50" xfId="0" applyNumberFormat="1" applyFont="1" applyFill="1" applyBorder="1" applyAlignment="1">
      <alignment horizontal="left" vertical="center" wrapText="1"/>
    </xf>
    <xf numFmtId="49" fontId="19" fillId="24" borderId="23" xfId="0" applyNumberFormat="1" applyFont="1" applyFill="1" applyBorder="1" applyAlignment="1">
      <alignment horizontal="center" wrapText="1" shrinkToFit="1"/>
    </xf>
    <xf numFmtId="49" fontId="19" fillId="0" borderId="51" xfId="0" applyNumberFormat="1" applyFont="1" applyBorder="1" applyAlignment="1" applyProtection="1">
      <alignment horizontal="left" vertical="center" wrapText="1"/>
    </xf>
    <xf numFmtId="49" fontId="19" fillId="24" borderId="45" xfId="0" applyNumberFormat="1" applyFont="1" applyFill="1" applyBorder="1" applyAlignment="1">
      <alignment horizontal="left" vertical="center" wrapText="1"/>
    </xf>
    <xf numFmtId="49" fontId="19" fillId="24" borderId="46" xfId="0" applyNumberFormat="1" applyFont="1" applyFill="1" applyBorder="1" applyAlignment="1">
      <alignment horizontal="center"/>
    </xf>
    <xf numFmtId="4" fontId="19" fillId="24" borderId="46" xfId="0" applyNumberFormat="1" applyFont="1" applyFill="1" applyBorder="1" applyAlignment="1">
      <alignment horizontal="center"/>
    </xf>
    <xf numFmtId="4" fontId="19" fillId="24" borderId="47" xfId="0" applyNumberFormat="1" applyFont="1" applyFill="1" applyBorder="1" applyAlignment="1">
      <alignment horizontal="center"/>
    </xf>
    <xf numFmtId="49" fontId="20" fillId="24" borderId="28" xfId="0" applyNumberFormat="1" applyFont="1" applyFill="1" applyBorder="1" applyAlignment="1">
      <alignment horizontal="left" vertical="center" wrapText="1"/>
    </xf>
    <xf numFmtId="49" fontId="19" fillId="24" borderId="29" xfId="0" applyNumberFormat="1" applyFont="1" applyFill="1" applyBorder="1" applyAlignment="1">
      <alignment horizontal="center"/>
    </xf>
    <xf numFmtId="4" fontId="19" fillId="24" borderId="30" xfId="0" applyNumberFormat="1" applyFont="1" applyFill="1" applyBorder="1" applyAlignment="1">
      <alignment horizontal="center"/>
    </xf>
    <xf numFmtId="4" fontId="19" fillId="24" borderId="31" xfId="0" applyNumberFormat="1" applyFont="1" applyFill="1" applyBorder="1" applyAlignment="1">
      <alignment horizontal="center"/>
    </xf>
    <xf numFmtId="49" fontId="19" fillId="24" borderId="0" xfId="0" applyNumberFormat="1" applyFont="1" applyFill="1" applyAlignment="1">
      <alignment vertical="center"/>
    </xf>
    <xf numFmtId="0" fontId="19" fillId="24" borderId="41" xfId="0" applyNumberFormat="1" applyFont="1" applyFill="1" applyBorder="1" applyAlignment="1">
      <alignment horizontal="left" vertical="center" wrapText="1" shrinkToFit="1"/>
    </xf>
    <xf numFmtId="49" fontId="19" fillId="24" borderId="18" xfId="0" applyNumberFormat="1" applyFont="1" applyFill="1" applyBorder="1" applyAlignment="1">
      <alignment horizontal="center" wrapText="1" shrinkToFit="1"/>
    </xf>
    <xf numFmtId="4" fontId="19" fillId="0" borderId="14" xfId="0" applyNumberFormat="1" applyFont="1" applyBorder="1" applyAlignment="1" applyProtection="1">
      <alignment horizontal="right" vertical="center" wrapText="1"/>
    </xf>
    <xf numFmtId="4" fontId="19" fillId="0" borderId="15" xfId="0" applyNumberFormat="1" applyFont="1" applyBorder="1" applyAlignment="1" applyProtection="1">
      <alignment horizontal="right" vertical="center" wrapText="1"/>
    </xf>
    <xf numFmtId="49" fontId="20" fillId="0" borderId="55" xfId="0" applyNumberFormat="1" applyFont="1" applyBorder="1" applyAlignment="1" applyProtection="1">
      <alignment horizontal="left" vertical="center" wrapText="1"/>
    </xf>
    <xf numFmtId="0" fontId="19" fillId="24" borderId="33" xfId="0" applyNumberFormat="1" applyFont="1" applyFill="1" applyBorder="1" applyAlignment="1">
      <alignment horizontal="left" vertical="center" wrapText="1" shrinkToFit="1"/>
    </xf>
    <xf numFmtId="49" fontId="19" fillId="24" borderId="56" xfId="0" applyNumberFormat="1" applyFont="1" applyFill="1" applyBorder="1" applyAlignment="1">
      <alignment horizontal="center" wrapText="1" shrinkToFit="1"/>
    </xf>
    <xf numFmtId="4" fontId="19" fillId="0" borderId="57" xfId="0" applyNumberFormat="1" applyFont="1" applyBorder="1" applyAlignment="1" applyProtection="1">
      <alignment horizontal="right" vertical="center" wrapText="1"/>
    </xf>
    <xf numFmtId="4" fontId="19" fillId="0" borderId="58" xfId="0" applyNumberFormat="1" applyFont="1" applyBorder="1" applyAlignment="1" applyProtection="1">
      <alignment horizontal="right" vertical="center" wrapText="1"/>
    </xf>
    <xf numFmtId="49" fontId="20" fillId="0" borderId="17" xfId="0" applyNumberFormat="1" applyFont="1" applyFill="1" applyBorder="1" applyAlignment="1">
      <alignment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4" fontId="20" fillId="0" borderId="14" xfId="0" applyNumberFormat="1" applyFont="1" applyFill="1" applyBorder="1" applyAlignment="1">
      <alignment horizontal="right"/>
    </xf>
    <xf numFmtId="4" fontId="20" fillId="0" borderId="15" xfId="0" applyNumberFormat="1" applyFont="1" applyFill="1" applyBorder="1" applyAlignment="1">
      <alignment horizontal="right"/>
    </xf>
    <xf numFmtId="49" fontId="20" fillId="0" borderId="0" xfId="0" applyNumberFormat="1" applyFont="1"/>
    <xf numFmtId="49" fontId="20" fillId="0" borderId="17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/>
    </xf>
    <xf numFmtId="49" fontId="20" fillId="24" borderId="0" xfId="0" applyNumberFormat="1" applyFont="1" applyFill="1"/>
    <xf numFmtId="49" fontId="20" fillId="24" borderId="33" xfId="0" applyNumberFormat="1" applyFont="1" applyFill="1" applyBorder="1" applyAlignment="1">
      <alignment horizontal="center" vertical="center"/>
    </xf>
    <xf numFmtId="49" fontId="20" fillId="24" borderId="22" xfId="0" applyNumberFormat="1" applyFont="1" applyFill="1" applyBorder="1" applyAlignment="1">
      <alignment horizontal="center" vertical="center"/>
    </xf>
    <xf numFmtId="49" fontId="20" fillId="24" borderId="24" xfId="0" applyNumberFormat="1" applyFont="1" applyFill="1" applyBorder="1" applyAlignment="1">
      <alignment horizontal="center" vertical="center"/>
    </xf>
    <xf numFmtId="49" fontId="20" fillId="24" borderId="26" xfId="0" applyNumberFormat="1" applyFont="1" applyFill="1" applyBorder="1" applyAlignment="1">
      <alignment horizontal="center" vertical="center"/>
    </xf>
    <xf numFmtId="49" fontId="20" fillId="24" borderId="0" xfId="0" applyNumberFormat="1" applyFont="1" applyFill="1" applyAlignment="1">
      <alignment wrapText="1" shrinkToFit="1"/>
    </xf>
    <xf numFmtId="49" fontId="20" fillId="0" borderId="0" xfId="0" applyNumberFormat="1" applyFont="1" applyFill="1" applyBorder="1" applyAlignment="1">
      <alignment horizontal="center" vertical="center"/>
    </xf>
    <xf numFmtId="4" fontId="20" fillId="0" borderId="43" xfId="0" applyNumberFormat="1" applyFont="1" applyFill="1" applyBorder="1" applyAlignment="1">
      <alignment horizontal="right" vertical="center" wrapText="1"/>
    </xf>
    <xf numFmtId="4" fontId="20" fillId="0" borderId="34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19" fillId="0" borderId="16" xfId="0" applyNumberFormat="1" applyFont="1" applyBorder="1" applyAlignment="1">
      <alignment vertical="center" wrapText="1"/>
    </xf>
    <xf numFmtId="49" fontId="19" fillId="0" borderId="42" xfId="0" applyNumberFormat="1" applyFont="1" applyBorder="1" applyAlignment="1">
      <alignment horizontal="center" vertical="center" wrapText="1"/>
    </xf>
    <xf numFmtId="4" fontId="19" fillId="0" borderId="43" xfId="0" applyNumberFormat="1" applyFont="1" applyFill="1" applyBorder="1" applyAlignment="1">
      <alignment horizontal="right" vertical="center" wrapText="1"/>
    </xf>
    <xf numFmtId="4" fontId="19" fillId="0" borderId="34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20" xfId="0" applyNumberFormat="1" applyFont="1" applyBorder="1" applyAlignment="1">
      <alignment vertical="center" wrapText="1"/>
    </xf>
    <xf numFmtId="49" fontId="20" fillId="0" borderId="44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49" fontId="19" fillId="0" borderId="17" xfId="0" applyNumberFormat="1" applyFont="1" applyBorder="1" applyAlignment="1">
      <alignment horizontal="center" vertical="center" wrapText="1"/>
    </xf>
    <xf numFmtId="49" fontId="19" fillId="0" borderId="54" xfId="0" applyNumberFormat="1" applyFont="1" applyBorder="1" applyAlignment="1">
      <alignment horizontal="center" vertical="center" wrapText="1"/>
    </xf>
    <xf numFmtId="49" fontId="19" fillId="0" borderId="59" xfId="0" applyNumberFormat="1" applyFont="1" applyBorder="1" applyAlignment="1">
      <alignment horizontal="center" vertical="center" wrapText="1"/>
    </xf>
    <xf numFmtId="49" fontId="19" fillId="0" borderId="15" xfId="0" applyNumberFormat="1" applyFont="1" applyBorder="1" applyAlignment="1">
      <alignment horizontal="center" vertical="center" wrapText="1"/>
    </xf>
    <xf numFmtId="49" fontId="20" fillId="0" borderId="60" xfId="0" applyNumberFormat="1" applyFont="1" applyBorder="1" applyAlignment="1">
      <alignment vertical="center" wrapText="1"/>
    </xf>
    <xf numFmtId="49" fontId="20" fillId="0" borderId="61" xfId="0" applyNumberFormat="1" applyFont="1" applyBorder="1" applyAlignment="1">
      <alignment horizontal="center" vertical="center" wrapText="1"/>
    </xf>
    <xf numFmtId="4" fontId="20" fillId="0" borderId="62" xfId="0" applyNumberFormat="1" applyFont="1" applyFill="1" applyBorder="1" applyAlignment="1">
      <alignment horizontal="right" vertical="center" wrapText="1"/>
    </xf>
    <xf numFmtId="4" fontId="20" fillId="0" borderId="63" xfId="0" applyNumberFormat="1" applyFont="1" applyFill="1" applyBorder="1" applyAlignment="1">
      <alignment horizontal="right" vertical="center" wrapText="1"/>
    </xf>
    <xf numFmtId="49" fontId="19" fillId="0" borderId="17" xfId="0" applyNumberFormat="1" applyFont="1" applyBorder="1" applyAlignment="1">
      <alignment horizontal="center" vertical="center"/>
    </xf>
    <xf numFmtId="49" fontId="19" fillId="0" borderId="54" xfId="0" applyNumberFormat="1" applyFont="1" applyBorder="1" applyAlignment="1">
      <alignment horizontal="center" vertical="center"/>
    </xf>
    <xf numFmtId="49" fontId="19" fillId="0" borderId="59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9" fontId="19" fillId="0" borderId="10" xfId="0" applyNumberFormat="1" applyFont="1" applyFill="1" applyBorder="1" applyAlignment="1">
      <alignment horizontal="center"/>
    </xf>
    <xf numFmtId="49" fontId="20" fillId="24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0</xdr:rowOff>
    </xdr:from>
    <xdr:to>
      <xdr:col>8</xdr:col>
      <xdr:colOff>486568</xdr:colOff>
      <xdr:row>12</xdr:row>
      <xdr:rowOff>0</xdr:rowOff>
    </xdr:to>
    <xdr:grpSp>
      <xdr:nvGrpSpPr>
        <xdr:cNvPr id="2" name="Группа 1"/>
        <xdr:cNvGrpSpPr/>
      </xdr:nvGrpSpPr>
      <xdr:grpSpPr>
        <a:xfrm>
          <a:off x="12489656" y="7762875"/>
          <a:ext cx="2915443" cy="0"/>
          <a:chOff x="12700" y="5562600"/>
          <a:chExt cx="5270500" cy="314325"/>
        </a:xfrm>
      </xdr:grpSpPr>
      <xdr:sp macro="" textlink="">
        <xdr:nvSpPr>
          <xdr:cNvPr id="3" name="437"/>
          <xdr:cNvSpPr/>
        </xdr:nvSpPr>
        <xdr:spPr>
          <a:xfrm>
            <a:off x="12700" y="5562600"/>
            <a:ext cx="1879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Руководитель</a:t>
            </a:r>
          </a:p>
        </xdr:txBody>
      </xdr:sp>
      <xdr:sp macro="" textlink="">
        <xdr:nvSpPr>
          <xdr:cNvPr id="4" name="438"/>
          <xdr:cNvSpPr/>
        </xdr:nvSpPr>
        <xdr:spPr>
          <a:xfrm>
            <a:off x="2197100" y="5562600"/>
            <a:ext cx="8890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439"/>
          <xdr:cNvSpPr/>
        </xdr:nvSpPr>
        <xdr:spPr>
          <a:xfrm>
            <a:off x="2197100" y="5724525"/>
            <a:ext cx="8890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6" name="440"/>
          <xdr:cNvCxnSpPr/>
        </xdr:nvCxnSpPr>
        <xdr:spPr>
          <a:xfrm>
            <a:off x="2198005" y="5724525"/>
            <a:ext cx="8890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441"/>
          <xdr:cNvSpPr/>
        </xdr:nvSpPr>
        <xdr:spPr>
          <a:xfrm>
            <a:off x="3403600" y="5562600"/>
            <a:ext cx="1877515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" name="442"/>
          <xdr:cNvSpPr/>
        </xdr:nvSpPr>
        <xdr:spPr>
          <a:xfrm>
            <a:off x="3403600" y="5724525"/>
            <a:ext cx="1879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9" name="443"/>
          <xdr:cNvCxnSpPr/>
        </xdr:nvCxnSpPr>
        <xdr:spPr>
          <a:xfrm>
            <a:off x="3403600" y="57245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32"/>
  <sheetViews>
    <sheetView showGridLines="0" tabSelected="1" view="pageBreakPreview" zoomScale="90" zoomScaleNormal="100" zoomScaleSheetLayoutView="90" workbookViewId="0">
      <selection activeCell="B6" sqref="B6"/>
    </sheetView>
  </sheetViews>
  <sheetFormatPr defaultRowHeight="20.25" x14ac:dyDescent="0.3"/>
  <cols>
    <col min="1" max="1" width="49.42578125" style="1" customWidth="1"/>
    <col min="2" max="2" width="41.42578125" style="1" customWidth="1"/>
    <col min="3" max="4" width="25.140625" style="1" customWidth="1"/>
    <col min="5" max="152" width="9.140625" style="2"/>
    <col min="153" max="154" width="72.140625" style="2" hidden="1" customWidth="1"/>
    <col min="155" max="16384" width="9.140625" style="2"/>
  </cols>
  <sheetData>
    <row r="1" spans="1:154" ht="38.25" customHeight="1" x14ac:dyDescent="0.3">
      <c r="D1" s="2" t="s">
        <v>57</v>
      </c>
    </row>
    <row r="2" spans="1:154" s="1" customFormat="1" ht="55.5" customHeight="1" x14ac:dyDescent="0.3">
      <c r="A2" s="108" t="s">
        <v>76</v>
      </c>
      <c r="B2" s="108"/>
      <c r="C2" s="108"/>
      <c r="D2" s="108"/>
    </row>
    <row r="3" spans="1:154" s="1" customFormat="1" ht="28.5" customHeight="1" x14ac:dyDescent="0.3">
      <c r="A3" s="109" t="s">
        <v>58</v>
      </c>
      <c r="B3" s="109"/>
      <c r="D3" s="3"/>
    </row>
    <row r="4" spans="1:154" s="1" customFormat="1" ht="30.75" customHeight="1" thickBot="1" x14ac:dyDescent="0.35">
      <c r="A4" s="110" t="s">
        <v>6</v>
      </c>
      <c r="B4" s="110"/>
      <c r="C4" s="110"/>
      <c r="D4" s="4"/>
    </row>
    <row r="5" spans="1:154" ht="86.25" customHeight="1" thickBot="1" x14ac:dyDescent="0.35">
      <c r="A5" s="19" t="s">
        <v>0</v>
      </c>
      <c r="B5" s="20" t="s">
        <v>7</v>
      </c>
      <c r="C5" s="20" t="s">
        <v>59</v>
      </c>
      <c r="D5" s="21" t="s">
        <v>41</v>
      </c>
    </row>
    <row r="6" spans="1:154" ht="24.75" customHeight="1" thickBot="1" x14ac:dyDescent="0.35">
      <c r="A6" s="72">
        <v>1</v>
      </c>
      <c r="B6" s="68" t="s">
        <v>42</v>
      </c>
      <c r="C6" s="68" t="s">
        <v>11</v>
      </c>
      <c r="D6" s="73" t="s">
        <v>43</v>
      </c>
    </row>
    <row r="7" spans="1:154" s="71" customFormat="1" ht="39.75" customHeight="1" thickBot="1" x14ac:dyDescent="0.35">
      <c r="A7" s="67" t="s">
        <v>1</v>
      </c>
      <c r="B7" s="68" t="s">
        <v>4</v>
      </c>
      <c r="C7" s="69">
        <f>SUM(C8:C16)</f>
        <v>2073200</v>
      </c>
      <c r="D7" s="70">
        <f>SUM(D8:D16)</f>
        <v>618585.87999999989</v>
      </c>
    </row>
    <row r="8" spans="1:154" ht="45.75" customHeight="1" x14ac:dyDescent="0.3">
      <c r="A8" s="14" t="s">
        <v>12</v>
      </c>
      <c r="B8" s="15" t="s">
        <v>13</v>
      </c>
      <c r="C8" s="16">
        <v>135000</v>
      </c>
      <c r="D8" s="17">
        <v>66678.59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</row>
    <row r="9" spans="1:154" ht="51" customHeight="1" x14ac:dyDescent="0.3">
      <c r="A9" s="8" t="s">
        <v>14</v>
      </c>
      <c r="B9" s="9" t="s">
        <v>15</v>
      </c>
      <c r="C9" s="5">
        <v>7000</v>
      </c>
      <c r="D9" s="6">
        <v>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</row>
    <row r="10" spans="1:154" ht="45" customHeight="1" x14ac:dyDescent="0.3">
      <c r="A10" s="8" t="s">
        <v>16</v>
      </c>
      <c r="B10" s="9" t="s">
        <v>17</v>
      </c>
      <c r="C10" s="5">
        <v>60000</v>
      </c>
      <c r="D10" s="6">
        <v>2926.12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</row>
    <row r="11" spans="1:154" ht="49.5" customHeight="1" x14ac:dyDescent="0.3">
      <c r="A11" s="8" t="s">
        <v>44</v>
      </c>
      <c r="B11" s="9" t="s">
        <v>17</v>
      </c>
      <c r="C11" s="5">
        <v>432000</v>
      </c>
      <c r="D11" s="6">
        <v>151630.87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</row>
    <row r="12" spans="1:154" ht="57" customHeight="1" x14ac:dyDescent="0.3">
      <c r="A12" s="8" t="s">
        <v>18</v>
      </c>
      <c r="B12" s="9" t="s">
        <v>19</v>
      </c>
      <c r="C12" s="5">
        <v>2000</v>
      </c>
      <c r="D12" s="6">
        <v>1000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</row>
    <row r="13" spans="1:154" ht="147.75" hidden="1" customHeight="1" x14ac:dyDescent="0.3">
      <c r="A13" s="8" t="s">
        <v>20</v>
      </c>
      <c r="B13" s="9" t="s">
        <v>21</v>
      </c>
      <c r="C13" s="5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</row>
    <row r="14" spans="1:154" ht="77.25" hidden="1" customHeight="1" x14ac:dyDescent="0.3">
      <c r="A14" s="8" t="s">
        <v>22</v>
      </c>
      <c r="B14" s="9" t="s">
        <v>23</v>
      </c>
      <c r="C14" s="5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</row>
    <row r="15" spans="1:154" ht="40.5" x14ac:dyDescent="0.3">
      <c r="A15" s="8" t="s">
        <v>52</v>
      </c>
      <c r="B15" s="9" t="s">
        <v>51</v>
      </c>
      <c r="C15" s="5">
        <v>0</v>
      </c>
      <c r="D15" s="6">
        <v>97000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</row>
    <row r="16" spans="1:154" ht="107.25" customHeight="1" thickBot="1" x14ac:dyDescent="0.35">
      <c r="A16" s="10" t="s">
        <v>24</v>
      </c>
      <c r="B16" s="11" t="s">
        <v>25</v>
      </c>
      <c r="C16" s="12">
        <v>1437200</v>
      </c>
      <c r="D16" s="13">
        <v>299350.3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</row>
    <row r="17" s="1" customFormat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  <row r="25" s="1" customFormat="1" x14ac:dyDescent="0.3"/>
    <row r="26" s="1" customFormat="1" x14ac:dyDescent="0.3"/>
    <row r="27" s="1" customFormat="1" x14ac:dyDescent="0.3"/>
    <row r="28" s="1" customFormat="1" x14ac:dyDescent="0.3"/>
    <row r="29" s="1" customFormat="1" x14ac:dyDescent="0.3"/>
    <row r="30" s="1" customFormat="1" x14ac:dyDescent="0.3"/>
    <row r="31" s="1" customFormat="1" x14ac:dyDescent="0.3"/>
    <row r="32" s="1" customFormat="1" x14ac:dyDescent="0.3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73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4"/>
  <sheetViews>
    <sheetView showGridLines="0" view="pageBreakPreview" zoomScale="80" zoomScaleNormal="100" zoomScaleSheetLayoutView="80" workbookViewId="0">
      <selection activeCell="C11" sqref="C11:C12"/>
    </sheetView>
  </sheetViews>
  <sheetFormatPr defaultRowHeight="20.25" x14ac:dyDescent="0.3"/>
  <cols>
    <col min="1" max="1" width="69.140625" style="57" customWidth="1"/>
    <col min="2" max="2" width="46.42578125" style="57" customWidth="1"/>
    <col min="3" max="4" width="35.85546875" style="57" customWidth="1"/>
    <col min="5" max="16384" width="9.140625" style="18"/>
  </cols>
  <sheetData>
    <row r="1" spans="1:79" ht="36.75" customHeight="1" thickBot="1" x14ac:dyDescent="0.35">
      <c r="A1" s="111" t="s">
        <v>5</v>
      </c>
      <c r="B1" s="111"/>
      <c r="C1" s="111"/>
      <c r="D1" s="111"/>
    </row>
    <row r="2" spans="1:79" s="74" customFormat="1" ht="83.25" customHeight="1" thickBot="1" x14ac:dyDescent="0.35">
      <c r="A2" s="19" t="s">
        <v>0</v>
      </c>
      <c r="B2" s="20" t="s">
        <v>7</v>
      </c>
      <c r="C2" s="20" t="s">
        <v>59</v>
      </c>
      <c r="D2" s="21" t="s">
        <v>41</v>
      </c>
    </row>
    <row r="3" spans="1:79" s="74" customFormat="1" ht="40.5" customHeight="1" thickBot="1" x14ac:dyDescent="0.35">
      <c r="A3" s="75">
        <v>1</v>
      </c>
      <c r="B3" s="76" t="s">
        <v>42</v>
      </c>
      <c r="C3" s="77" t="s">
        <v>11</v>
      </c>
      <c r="D3" s="78" t="s">
        <v>43</v>
      </c>
    </row>
    <row r="4" spans="1:79" s="74" customFormat="1" ht="38.25" customHeight="1" thickBot="1" x14ac:dyDescent="0.35">
      <c r="A4" s="22" t="s">
        <v>2</v>
      </c>
      <c r="B4" s="23" t="s">
        <v>4</v>
      </c>
      <c r="C4" s="24">
        <f>C5+C11+C13+C15+C18+C21+C21</f>
        <v>2073200.0000000002</v>
      </c>
      <c r="D4" s="25">
        <f>D5+D11+D13+D15+D18+D21+D21</f>
        <v>560593.94000000006</v>
      </c>
    </row>
    <row r="5" spans="1:79" s="74" customFormat="1" ht="40.5" customHeight="1" thickBot="1" x14ac:dyDescent="0.35">
      <c r="A5" s="26" t="s">
        <v>8</v>
      </c>
      <c r="B5" s="27" t="s">
        <v>9</v>
      </c>
      <c r="C5" s="28">
        <f>SUM(C6:C10)</f>
        <v>1317614</v>
      </c>
      <c r="D5" s="29">
        <f>SUM(D6:D10)</f>
        <v>326080.65000000002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</row>
    <row r="6" spans="1:79" ht="73.5" customHeight="1" x14ac:dyDescent="0.3">
      <c r="A6" s="31" t="s">
        <v>10</v>
      </c>
      <c r="B6" s="32" t="s">
        <v>26</v>
      </c>
      <c r="C6" s="16">
        <v>408300</v>
      </c>
      <c r="D6" s="17">
        <v>91961.16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</row>
    <row r="7" spans="1:79" ht="94.5" hidden="1" customHeight="1" x14ac:dyDescent="0.3">
      <c r="A7" s="33" t="s">
        <v>54</v>
      </c>
      <c r="B7" s="34" t="s">
        <v>53</v>
      </c>
      <c r="C7" s="35"/>
      <c r="D7" s="36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</row>
    <row r="8" spans="1:79" ht="95.25" customHeight="1" x14ac:dyDescent="0.3">
      <c r="A8" s="33" t="s">
        <v>27</v>
      </c>
      <c r="B8" s="34" t="s">
        <v>28</v>
      </c>
      <c r="C8" s="5">
        <v>434982</v>
      </c>
      <c r="D8" s="6">
        <v>115555.49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</row>
    <row r="9" spans="1:79" ht="53.25" customHeight="1" x14ac:dyDescent="0.3">
      <c r="A9" s="33" t="s">
        <v>45</v>
      </c>
      <c r="B9" s="34" t="s">
        <v>46</v>
      </c>
      <c r="C9" s="5"/>
      <c r="D9" s="6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</row>
    <row r="10" spans="1:79" ht="50.25" customHeight="1" thickBot="1" x14ac:dyDescent="0.35">
      <c r="A10" s="37" t="s">
        <v>29</v>
      </c>
      <c r="B10" s="38" t="s">
        <v>30</v>
      </c>
      <c r="C10" s="5">
        <v>474332</v>
      </c>
      <c r="D10" s="6">
        <v>118564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</row>
    <row r="11" spans="1:79" ht="51.75" customHeight="1" thickBot="1" x14ac:dyDescent="0.35">
      <c r="A11" s="39" t="s">
        <v>31</v>
      </c>
      <c r="B11" s="27" t="s">
        <v>32</v>
      </c>
      <c r="C11" s="40">
        <f>SUM(C12)</f>
        <v>85400</v>
      </c>
      <c r="D11" s="29">
        <f>SUM(D12)</f>
        <v>8672.6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</row>
    <row r="12" spans="1:79" ht="48" customHeight="1" thickBot="1" x14ac:dyDescent="0.35">
      <c r="A12" s="58" t="s">
        <v>33</v>
      </c>
      <c r="B12" s="59" t="s">
        <v>34</v>
      </c>
      <c r="C12" s="60">
        <v>85400</v>
      </c>
      <c r="D12" s="61">
        <v>8672.6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</row>
    <row r="13" spans="1:79" ht="75.75" hidden="1" customHeight="1" thickBot="1" x14ac:dyDescent="0.35">
      <c r="A13" s="42" t="s">
        <v>69</v>
      </c>
      <c r="B13" s="27" t="s">
        <v>56</v>
      </c>
      <c r="C13" s="40">
        <f>SUM(C14)</f>
        <v>0</v>
      </c>
      <c r="D13" s="29">
        <f>SUM(D14)</f>
        <v>0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</row>
    <row r="14" spans="1:79" ht="75" hidden="1" customHeight="1" thickBot="1" x14ac:dyDescent="0.35">
      <c r="A14" s="43" t="s">
        <v>55</v>
      </c>
      <c r="B14" s="41" t="s">
        <v>56</v>
      </c>
      <c r="C14" s="44"/>
      <c r="D14" s="45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</row>
    <row r="15" spans="1:79" ht="63.75" customHeight="1" thickBot="1" x14ac:dyDescent="0.35">
      <c r="A15" s="39" t="s">
        <v>47</v>
      </c>
      <c r="B15" s="27" t="s">
        <v>48</v>
      </c>
      <c r="C15" s="40">
        <f>SUM(C16:C17)</f>
        <v>286624.41000000003</v>
      </c>
      <c r="D15" s="29">
        <f>SUM(D16:D17)</f>
        <v>109914.01999999999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</row>
    <row r="16" spans="1:79" ht="67.5" customHeight="1" x14ac:dyDescent="0.3">
      <c r="A16" s="46" t="s">
        <v>49</v>
      </c>
      <c r="B16" s="47" t="s">
        <v>50</v>
      </c>
      <c r="C16" s="5">
        <v>246636.23</v>
      </c>
      <c r="D16" s="6">
        <v>69925.84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</row>
    <row r="17" spans="1:79" ht="67.5" customHeight="1" thickBot="1" x14ac:dyDescent="0.35">
      <c r="A17" s="48" t="s">
        <v>70</v>
      </c>
      <c r="B17" s="34" t="s">
        <v>71</v>
      </c>
      <c r="C17" s="5">
        <v>39988.18</v>
      </c>
      <c r="D17" s="6">
        <v>39988.18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</row>
    <row r="18" spans="1:79" ht="48" customHeight="1" thickBot="1" x14ac:dyDescent="0.35">
      <c r="A18" s="39" t="s">
        <v>35</v>
      </c>
      <c r="B18" s="27" t="s">
        <v>36</v>
      </c>
      <c r="C18" s="40">
        <f>SUM(C19:C20)</f>
        <v>383561.59</v>
      </c>
      <c r="D18" s="29">
        <f>SUM(D19:D20)</f>
        <v>115926.67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</row>
    <row r="19" spans="1:79" ht="18" hidden="1" customHeight="1" thickBot="1" x14ac:dyDescent="0.35">
      <c r="A19" s="63" t="s">
        <v>37</v>
      </c>
      <c r="B19" s="64" t="s">
        <v>38</v>
      </c>
      <c r="C19" s="65"/>
      <c r="D19" s="66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</row>
    <row r="20" spans="1:79" ht="51" customHeight="1" thickBot="1" x14ac:dyDescent="0.35">
      <c r="A20" s="58" t="s">
        <v>39</v>
      </c>
      <c r="B20" s="59" t="s">
        <v>40</v>
      </c>
      <c r="C20" s="60">
        <v>383561.59</v>
      </c>
      <c r="D20" s="61">
        <v>115926.67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45" hidden="1" customHeight="1" thickBot="1" x14ac:dyDescent="0.35">
      <c r="A21" s="39" t="s">
        <v>74</v>
      </c>
      <c r="B21" s="27" t="s">
        <v>75</v>
      </c>
      <c r="C21" s="40">
        <f>SUM(C22:C23)</f>
        <v>0</v>
      </c>
      <c r="D21" s="29">
        <f>SUM(D22:D23)</f>
        <v>0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</row>
    <row r="22" spans="1:79" ht="45" hidden="1" customHeight="1" thickBot="1" x14ac:dyDescent="0.35">
      <c r="A22" s="62" t="s">
        <v>72</v>
      </c>
      <c r="B22" s="59" t="s">
        <v>73</v>
      </c>
      <c r="C22" s="12"/>
      <c r="D22" s="13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</row>
    <row r="23" spans="1:79" ht="53.25" customHeight="1" thickBot="1" x14ac:dyDescent="0.35">
      <c r="A23" s="49"/>
      <c r="B23" s="50"/>
      <c r="C23" s="51"/>
      <c r="D23" s="52"/>
    </row>
    <row r="24" spans="1:79" ht="50.25" customHeight="1" thickBot="1" x14ac:dyDescent="0.35">
      <c r="A24" s="53" t="s">
        <v>3</v>
      </c>
      <c r="B24" s="54" t="s">
        <v>4</v>
      </c>
      <c r="C24" s="55"/>
      <c r="D24" s="56"/>
    </row>
  </sheetData>
  <mergeCells count="1">
    <mergeCell ref="A1:D1"/>
  </mergeCells>
  <phoneticPr fontId="0" type="noConversion"/>
  <printOptions horizontalCentered="1"/>
  <pageMargins left="0" right="0.59055118110236227" top="0" bottom="0" header="0" footer="0"/>
  <pageSetup paperSize="9" scale="52" orientation="portrait" verticalDpi="1200" r:id="rId1"/>
  <headerFooter alignWithMargins="0">
    <oddHeader>&amp;R&amp;"Tahoma,обычный"&amp;8Форма 0503317 с.&amp;P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9"/>
  <sheetViews>
    <sheetView view="pageBreakPreview" zoomScale="80" zoomScaleNormal="100" zoomScaleSheetLayoutView="80" workbookViewId="0">
      <selection activeCell="D5" sqref="D5"/>
    </sheetView>
  </sheetViews>
  <sheetFormatPr defaultRowHeight="20.25" x14ac:dyDescent="0.3"/>
  <cols>
    <col min="1" max="1" width="48" style="95" customWidth="1"/>
    <col min="2" max="2" width="39.7109375" style="95" customWidth="1"/>
    <col min="3" max="4" width="22.5703125" style="95" customWidth="1"/>
    <col min="5" max="6" width="9.140625" style="2"/>
    <col min="7" max="7" width="15.42578125" style="2" customWidth="1"/>
    <col min="8" max="8" width="13.140625" style="2" bestFit="1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 x14ac:dyDescent="0.3">
      <c r="A1" s="112" t="s">
        <v>60</v>
      </c>
      <c r="B1" s="112"/>
      <c r="C1" s="112"/>
      <c r="D1" s="112"/>
    </row>
    <row r="2" spans="1:178" s="1" customFormat="1" ht="34.9" customHeight="1" thickBot="1" x14ac:dyDescent="0.35">
      <c r="A2" s="80"/>
      <c r="B2" s="80"/>
      <c r="C2" s="80"/>
      <c r="D2" s="80"/>
    </row>
    <row r="3" spans="1:178" ht="61.5" thickBot="1" x14ac:dyDescent="0.35">
      <c r="A3" s="96" t="s">
        <v>0</v>
      </c>
      <c r="B3" s="97" t="s">
        <v>61</v>
      </c>
      <c r="C3" s="98" t="s">
        <v>59</v>
      </c>
      <c r="D3" s="99" t="s">
        <v>41</v>
      </c>
    </row>
    <row r="4" spans="1:178" ht="30.75" customHeight="1" thickBot="1" x14ac:dyDescent="0.35">
      <c r="A4" s="104">
        <v>1</v>
      </c>
      <c r="B4" s="105" t="s">
        <v>42</v>
      </c>
      <c r="C4" s="106" t="s">
        <v>11</v>
      </c>
      <c r="D4" s="107" t="s">
        <v>43</v>
      </c>
    </row>
    <row r="5" spans="1:178" s="71" customFormat="1" ht="48" customHeight="1" x14ac:dyDescent="0.3">
      <c r="A5" s="100" t="s">
        <v>62</v>
      </c>
      <c r="B5" s="101" t="s">
        <v>63</v>
      </c>
      <c r="C5" s="102">
        <v>-306029.86</v>
      </c>
      <c r="D5" s="103">
        <v>504221.72</v>
      </c>
      <c r="E5" s="83"/>
      <c r="F5" s="83"/>
      <c r="G5" s="81">
        <f>Доходы!C7-Расходы!C4</f>
        <v>0</v>
      </c>
      <c r="H5" s="81">
        <f>Доходы!D7-Расходы!D4</f>
        <v>57991.939999999828</v>
      </c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</row>
    <row r="6" spans="1:178" ht="42" hidden="1" customHeight="1" x14ac:dyDescent="0.3">
      <c r="A6" s="84" t="s">
        <v>64</v>
      </c>
      <c r="B6" s="85" t="s">
        <v>65</v>
      </c>
      <c r="C6" s="86">
        <v>0</v>
      </c>
      <c r="D6" s="87">
        <v>256552.65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</row>
    <row r="7" spans="1:178" ht="48" customHeight="1" x14ac:dyDescent="0.3">
      <c r="A7" s="84" t="s">
        <v>66</v>
      </c>
      <c r="B7" s="85" t="s">
        <v>67</v>
      </c>
      <c r="C7" s="86">
        <v>-306029.86</v>
      </c>
      <c r="D7" s="87">
        <v>504221.72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</row>
    <row r="8" spans="1:178" ht="42" customHeight="1" thickBot="1" x14ac:dyDescent="0.35">
      <c r="A8" s="89" t="s">
        <v>68</v>
      </c>
      <c r="B8" s="90" t="s">
        <v>4</v>
      </c>
      <c r="C8" s="81">
        <v>-306029.86</v>
      </c>
      <c r="D8" s="82">
        <v>504221.72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</row>
    <row r="9" spans="1:178" s="94" customFormat="1" x14ac:dyDescent="0.3">
      <c r="A9" s="91"/>
      <c r="B9" s="92"/>
      <c r="C9" s="93"/>
      <c r="D9" s="9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</row>
  </sheetData>
  <mergeCells count="1">
    <mergeCell ref="A1:D1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55</cp:lastModifiedBy>
  <cp:lastPrinted>2018-05-07T13:46:55Z</cp:lastPrinted>
  <dcterms:created xsi:type="dcterms:W3CDTF">2005-02-01T12:32:18Z</dcterms:created>
  <dcterms:modified xsi:type="dcterms:W3CDTF">2018-07-18T12:13:24Z</dcterms:modified>
</cp:coreProperties>
</file>